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<sst xmlns="http://schemas.openxmlformats.org/spreadsheetml/2006/main" count="51" uniqueCount="43">
  <si>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</si>
  <si>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</si>
  <si>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</si>
  <si>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</si>
  <si>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</si>
  <si>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</si>
  <si>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</si>
  <si>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</si>
  <si>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</si>
  <si>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</si>
  <si>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</si>
  <si>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</si>
  <si>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</si>
  <si>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</si>
  <si>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</si>
  <si>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</si>
  <si>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</si>
  <si>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</si>
  <si>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</si>
  <si>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</si>
  <si>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</si>
  <si>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</si>
  <si>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</si>
  <si>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</si>
  <si>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</si>
  <si>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</si>
  <si>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</si>
  <si>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</si>
  <si>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</si>
  <si>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</si>
  <si>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</si>
  <si>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 xml:space="preserve">* Температурный режим окраски от +10С. </t>
  </si>
  <si>
    <t>Р-ль GTA 220 (5%)</t>
  </si>
  <si>
    <t>серый</t>
  </si>
  <si>
    <t>Трехслойная фенол-эпоксидная система окраски INTERLINE 399</t>
  </si>
  <si>
    <t>INTERLINE 399</t>
  </si>
  <si>
    <t>Применение системы Интерлайн 399:</t>
  </si>
  <si>
    <t>1. Высокосернистая нефть.</t>
  </si>
  <si>
    <t>2. Газовые сепараторы с рабочей температурой до +130С.</t>
  </si>
  <si>
    <t>3. Горячая питьевая вода до +95С (имеет гигиену на контакт с горячей питьевой водой).</t>
  </si>
  <si>
    <t>4. Защита металлоконструкций под теплоизоляцией.</t>
  </si>
  <si>
    <t>5. Ряд ароматических и алифатических растворителей.</t>
  </si>
  <si>
    <t>Внутренняя поверхность резервуаров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</si>
</sst>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="90" zoomScaleNormal="90" workbookViewId="0" topLeftCell="A4">
      <selection activeCell="B17" sqref="B17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3.5" customHeight="1">
      <c r="B8" s="62" t="s">
        <v>42</v>
      </c>
      <c r="C8" s="62"/>
      <c r="D8" s="62"/>
      <c r="E8" s="62"/>
      <c r="F8" s="62"/>
      <c r="G8" s="62"/>
      <c r="H8" s="62"/>
      <c r="I8" s="62"/>
      <c r="J8" s="62"/>
    </row>
    <row r="9" spans="2:10" s="22" customFormat="1" ht="12.75" customHeight="1">
      <c r="B9" s="56" t="s">
        <v>34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35</v>
      </c>
      <c r="C17" s="18" t="s">
        <v>33</v>
      </c>
      <c r="D17" s="19">
        <v>90</v>
      </c>
      <c r="E17" s="20">
        <v>67</v>
      </c>
      <c r="F17" s="6">
        <f>1/(E17*10/D17)</f>
        <v>0.13432835820895522</v>
      </c>
      <c r="G17" s="6">
        <v>1.43</v>
      </c>
      <c r="H17" s="6">
        <f>G17*F17*C11</f>
        <v>0.19208955223880597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35</v>
      </c>
      <c r="C18" s="18" t="s">
        <v>33</v>
      </c>
      <c r="D18" s="19">
        <v>90</v>
      </c>
      <c r="E18" s="20">
        <v>67</v>
      </c>
      <c r="F18" s="6">
        <f>1/(E18*10/D18)</f>
        <v>0.13432835820895522</v>
      </c>
      <c r="G18" s="6">
        <v>1.43</v>
      </c>
      <c r="H18" s="6">
        <f>G18*F18*C11</f>
        <v>0.19208955223880597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35</v>
      </c>
      <c r="C19" s="18" t="s">
        <v>33</v>
      </c>
      <c r="D19" s="19">
        <v>90</v>
      </c>
      <c r="E19" s="20">
        <v>67</v>
      </c>
      <c r="F19" s="6">
        <f>1/(E19*10/D19)</f>
        <v>0.13432835820895522</v>
      </c>
      <c r="G19" s="6">
        <v>1.43</v>
      </c>
      <c r="H19" s="6">
        <f>G19*F19*C11</f>
        <v>0.19208955223880597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32</v>
      </c>
      <c r="C20" s="18"/>
      <c r="D20" s="19"/>
      <c r="E20" s="20"/>
      <c r="F20" s="6"/>
      <c r="G20" s="6"/>
      <c r="H20" s="6">
        <f>((H17+H18+H19)/20)</f>
        <v>0.028813432835820895</v>
      </c>
      <c r="I20" s="49">
        <v>0</v>
      </c>
      <c r="J20" s="46">
        <f>H20*I20</f>
        <v>0</v>
      </c>
    </row>
    <row r="21" spans="2:10" s="22" customFormat="1" ht="5.25" customHeight="1">
      <c r="B21" s="28"/>
      <c r="C21" s="29"/>
      <c r="D21" s="30"/>
      <c r="E21" s="31"/>
      <c r="F21" s="32"/>
      <c r="G21" s="32"/>
      <c r="H21" s="33" t="s">
        <v>27</v>
      </c>
      <c r="I21" s="12"/>
      <c r="J21" s="47"/>
    </row>
    <row r="22" spans="2:10" s="22" customFormat="1" ht="6.75" customHeight="1">
      <c r="B22" s="23"/>
      <c r="C22" s="23"/>
      <c r="D22" s="34"/>
      <c r="E22" s="35"/>
      <c r="F22" s="34"/>
      <c r="G22" s="34"/>
      <c r="H22" s="23"/>
      <c r="I22" s="23"/>
      <c r="J22" s="48"/>
    </row>
    <row r="23" spans="2:10" s="36" customFormat="1" ht="12.75" customHeight="1">
      <c r="B23" s="3" t="s">
        <v>6</v>
      </c>
      <c r="C23" s="39"/>
      <c r="D23" s="39">
        <f>SUM(D17:D22)</f>
        <v>270</v>
      </c>
      <c r="E23" s="3"/>
      <c r="F23" s="3"/>
      <c r="G23" s="3"/>
      <c r="H23" s="51"/>
      <c r="I23" s="35"/>
      <c r="J23" s="50">
        <f>SUM(J17:J22)</f>
        <v>0</v>
      </c>
    </row>
    <row r="24" spans="2:10" s="22" customFormat="1" ht="6.75" customHeight="1">
      <c r="B24" s="24"/>
      <c r="C24" s="24"/>
      <c r="D24" s="24"/>
      <c r="E24" s="24"/>
      <c r="F24" s="24"/>
      <c r="G24" s="24"/>
      <c r="H24" s="37"/>
      <c r="I24" s="24"/>
      <c r="J24" s="24"/>
    </row>
    <row r="25" spans="2:10" s="22" customFormat="1" ht="8.25" customHeight="1">
      <c r="B25" s="8"/>
      <c r="J25" s="45"/>
    </row>
    <row r="26" ht="13.5" customHeight="1">
      <c r="B26" s="22" t="s">
        <v>31</v>
      </c>
    </row>
    <row r="28" ht="12.75">
      <c r="B28" s="17" t="s">
        <v>36</v>
      </c>
    </row>
    <row r="29" ht="15.75" customHeight="1">
      <c r="B29" s="17" t="s">
        <v>37</v>
      </c>
    </row>
    <row r="30" ht="12.75">
      <c r="B30" s="17" t="s">
        <v>38</v>
      </c>
    </row>
    <row r="31" ht="12.75">
      <c r="B31" s="17" t="s">
        <v>39</v>
      </c>
    </row>
    <row r="32" ht="12.75">
      <c r="B32" s="17" t="s">
        <v>40</v>
      </c>
    </row>
    <row r="33" ht="12.75">
      <c r="B33" s="17" t="s">
        <v>41</v>
      </c>
    </row>
    <row r="35" ht="15.75">
      <c r="B35" s="53"/>
    </row>
    <row r="36" ht="15.75">
      <c r="B36" s="53"/>
    </row>
    <row r="37" ht="15.75">
      <c r="B37" s="53"/>
    </row>
  </sheetData>
  <mergeCells count="8">
    <mergeCell ref="B5:J5"/>
    <mergeCell ref="B6:J6"/>
    <mergeCell ref="B9:J9"/>
    <mergeCell ref="B1:J1"/>
    <mergeCell ref="B2:J2"/>
    <mergeCell ref="B3:J3"/>
    <mergeCell ref="B4:J4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2019-02-09T06:56:23Z</cp:lastPrinted>
  <dcterms:created xsi:type="dcterms:W3CDTF">2004-08-16T13:56:22Z</dcterms:created>
  <dcterms:modified xsi:type="dcterms:W3CDTF">2019-02-09T14:14:00Z</dcterms:modified>
  <cp:category/>
  <cp:version/>
  <cp:contentType/>
  <cp:contentStatus/>
</cp:coreProperties>
</file>