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<sst xmlns="http://schemas.openxmlformats.org/spreadsheetml/2006/main" count="46" uniqueCount="41">
  <si>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</si>
  <si>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</si>
  <si>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</si>
  <si>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</si>
  <si>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</si>
  <si>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</si>
  <si>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</si>
  <si>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</si>
  <si>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</si>
  <si>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</si>
  <si>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</si>
  <si>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</si>
  <si>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</si>
  <si>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</si>
  <si>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</si>
  <si>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</si>
  <si>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</si>
  <si>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</si>
  <si>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</si>
  <si>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</si>
  <si>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</si>
  <si>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</si>
  <si>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</si>
  <si>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</si>
  <si>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</si>
  <si>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</si>
  <si>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</si>
  <si>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</si>
  <si>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</si>
  <si>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</si>
  <si>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</si>
  <si>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</si>
  <si>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</si>
  <si>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Система имеет заключение ВНИИСТ.</t>
  </si>
  <si>
    <t>SIGMAFAST 278</t>
  </si>
  <si>
    <t>SIGMADUR 520</t>
  </si>
  <si>
    <t>Система включена в реестр, рекомендованных к применению систем покрытий, на объектах ПАО "НК "Роснефть" (2018 год).</t>
  </si>
  <si>
    <t>SIGMAZINC 109 HS</t>
  </si>
  <si>
    <t>цинк</t>
  </si>
  <si>
    <t>Наружные металлоконструкции резервуаров в атмосферах С4-С5</t>
  </si>
  <si>
    <t>Трехслойная эпоксидно-полиуретановая система окраски PPG Sigma Coatings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</si>
</sst>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1">
      <selection activeCell="H12" sqref="H12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2" t="s">
        <v>24</v>
      </c>
      <c r="C1" s="52"/>
      <c r="D1" s="52"/>
      <c r="E1" s="52"/>
      <c r="F1" s="52"/>
      <c r="G1" s="52"/>
      <c r="H1" s="52"/>
      <c r="I1" s="52"/>
      <c r="J1" s="52"/>
    </row>
    <row r="2" spans="2:10" s="23" customFormat="1" ht="33" customHeight="1" thickBot="1">
      <c r="B2" s="53" t="s">
        <v>27</v>
      </c>
      <c r="C2" s="53"/>
      <c r="D2" s="53"/>
      <c r="E2" s="53"/>
      <c r="F2" s="53"/>
      <c r="G2" s="53"/>
      <c r="H2" s="53"/>
      <c r="I2" s="53"/>
      <c r="J2" s="53"/>
    </row>
    <row r="3" spans="2:10" s="23" customFormat="1" ht="13.5" customHeight="1" thickTop="1">
      <c r="B3" s="56" t="s">
        <v>22</v>
      </c>
      <c r="C3" s="56"/>
      <c r="D3" s="56"/>
      <c r="E3" s="56"/>
      <c r="F3" s="56"/>
      <c r="G3" s="56"/>
      <c r="H3" s="56"/>
      <c r="I3" s="56"/>
      <c r="J3" s="56"/>
    </row>
    <row r="4" spans="2:10" s="23" customFormat="1" ht="12.75">
      <c r="B4" s="57" t="s">
        <v>23</v>
      </c>
      <c r="C4" s="57"/>
      <c r="D4" s="57"/>
      <c r="E4" s="57"/>
      <c r="F4" s="57"/>
      <c r="G4" s="57"/>
      <c r="H4" s="57"/>
      <c r="I4" s="57"/>
      <c r="J4" s="57"/>
    </row>
    <row r="5" spans="2:10" s="23" customFormat="1" ht="12.75">
      <c r="B5" s="58" t="s">
        <v>28</v>
      </c>
      <c r="C5" s="58"/>
      <c r="D5" s="58"/>
      <c r="E5" s="58"/>
      <c r="F5" s="58"/>
      <c r="G5" s="58"/>
      <c r="H5" s="58"/>
      <c r="I5" s="58"/>
      <c r="J5" s="58"/>
    </row>
    <row r="6" spans="2:10" s="23" customFormat="1" ht="13.5" thickBot="1">
      <c r="B6" s="59" t="s">
        <v>29</v>
      </c>
      <c r="C6" s="59"/>
      <c r="D6" s="59"/>
      <c r="E6" s="59"/>
      <c r="F6" s="59"/>
      <c r="G6" s="59"/>
      <c r="H6" s="59"/>
      <c r="I6" s="59"/>
      <c r="J6" s="59"/>
    </row>
    <row r="7" ht="9.75" customHeight="1" thickTop="1"/>
    <row r="8" spans="2:10" s="23" customFormat="1" ht="12.75" customHeight="1">
      <c r="B8" s="54" t="s">
        <v>39</v>
      </c>
      <c r="C8" s="55"/>
      <c r="D8" s="55"/>
      <c r="E8" s="55"/>
      <c r="F8" s="55"/>
      <c r="G8" s="55"/>
      <c r="H8" s="55"/>
      <c r="I8" s="55"/>
      <c r="J8" s="55"/>
    </row>
    <row r="9" spans="2:10" s="23" customFormat="1" ht="12.75" customHeight="1">
      <c r="B9" s="54" t="s">
        <v>40</v>
      </c>
      <c r="C9" s="55"/>
      <c r="D9" s="55"/>
      <c r="E9" s="55"/>
      <c r="F9" s="55"/>
      <c r="G9" s="55"/>
      <c r="H9" s="55"/>
      <c r="I9" s="55"/>
      <c r="J9" s="55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37</v>
      </c>
      <c r="C17" s="19" t="s">
        <v>38</v>
      </c>
      <c r="D17" s="20">
        <v>60</v>
      </c>
      <c r="E17" s="21">
        <v>66</v>
      </c>
      <c r="F17" s="6">
        <f>1/(E17*10/D17)</f>
        <v>0.09090909090909091</v>
      </c>
      <c r="G17" s="6">
        <v>1.43</v>
      </c>
      <c r="H17" s="6">
        <f>G17*F17*C11</f>
        <v>0.13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34</v>
      </c>
      <c r="C18" s="19" t="s">
        <v>26</v>
      </c>
      <c r="D18" s="20">
        <v>150</v>
      </c>
      <c r="E18" s="21">
        <v>80</v>
      </c>
      <c r="F18" s="6">
        <f>1/(E18*10/D18)</f>
        <v>0.1875</v>
      </c>
      <c r="G18" s="6">
        <v>1.43</v>
      </c>
      <c r="H18" s="6">
        <f>G18*F18*C11</f>
        <v>0.268125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35</v>
      </c>
      <c r="C19" s="19" t="s">
        <v>26</v>
      </c>
      <c r="D19" s="20">
        <v>60</v>
      </c>
      <c r="E19" s="21">
        <v>58</v>
      </c>
      <c r="F19" s="6">
        <f>1/(E19*10/D19)</f>
        <v>0.10344827586206898</v>
      </c>
      <c r="G19" s="6">
        <v>1.43</v>
      </c>
      <c r="H19" s="6">
        <f>G19*F19*C11</f>
        <v>0.14793103448275863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(H18+H17)/20</f>
        <v>0.01990625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32</v>
      </c>
      <c r="C21" s="19"/>
      <c r="D21" s="20"/>
      <c r="E21" s="21"/>
      <c r="F21" s="6"/>
      <c r="G21" s="6"/>
      <c r="H21" s="6">
        <f>(H19)/20</f>
        <v>0.007396551724137931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270</v>
      </c>
      <c r="E24" s="3"/>
      <c r="F24" s="3"/>
      <c r="G24" s="3"/>
      <c r="H24" s="17"/>
      <c r="I24" s="36"/>
      <c r="J24" s="49">
        <f>SUM(J18:J23)</f>
        <v>0</v>
      </c>
    </row>
    <row r="26" ht="12.75">
      <c r="B26" s="18" t="s">
        <v>33</v>
      </c>
    </row>
    <row r="27" ht="12.75">
      <c r="B27" s="51" t="s">
        <v>36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2019-01-29T12:41:57Z</cp:lastPrinted>
  <dcterms:created xsi:type="dcterms:W3CDTF">2004-08-16T13:56:22Z</dcterms:created>
  <dcterms:modified xsi:type="dcterms:W3CDTF">2019-01-29T17:58:33Z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